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siste\Desktop\CONTROL INTERNO 2023\EVALUACION INDEPENDIENTE ESTADO SCI I SEMESTRE 2023\"/>
    </mc:Choice>
  </mc:AlternateContent>
  <xr:revisionPtr revIDLastSave="0" documentId="13_ncr:1_{3689DA64-6D50-4679-B7CA-86CA3E1458D5}" xr6:coauthVersionLast="47" xr6:coauthVersionMax="47" xr10:uidLastSave="{00000000-0000-0000-0000-000000000000}"/>
  <workbookProtection workbookAlgorithmName="SHA-512" workbookHashValue="oYytJHR/5X0+nXd0JKMGS9Tt2aPAwXLybYJHle9ptWyw4bloC/sVC0rVfnIAPVW4ElAFiGgyKPd2m4Tn+2906w==" workbookSaltValue="BB0SC/LYswBPX0THqWat2A==" workbookSpinCount="100000" lockStructure="1"/>
  <bookViews>
    <workbookView xWindow="-120" yWindow="-120" windowWidth="20730" windowHeight="11160" xr2:uid="{B93D3674-EEAB-4411-92C4-B84B324D3784}"/>
  </bookViews>
  <sheets>
    <sheet name="I SEMESTRE 2023"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33" i="2" l="1"/>
  <c r="O33" i="2" s="1"/>
  <c r="E33" i="2"/>
  <c r="G31" i="2"/>
  <c r="O31" i="2" s="1"/>
  <c r="E31" i="2"/>
  <c r="G29" i="2"/>
  <c r="E29" i="2"/>
  <c r="O27" i="2"/>
  <c r="G27" i="2"/>
  <c r="E27" i="2"/>
  <c r="G25" i="2"/>
  <c r="O25" i="2" s="1"/>
  <c r="E25" i="2"/>
  <c r="M7" i="2"/>
</calcChain>
</file>

<file path=xl/sharedStrings.xml><?xml version="1.0" encoding="utf-8"?>
<sst xmlns="http://schemas.openxmlformats.org/spreadsheetml/2006/main" count="37" uniqueCount="35">
  <si>
    <t>Nombre de la Entidad:</t>
  </si>
  <si>
    <t>INSTITUTO FINANCIERO PARA EL DESARROLLO DE NORTE DE SANTANDER - IFINORTE</t>
  </si>
  <si>
    <t>Periodo Evaluado:</t>
  </si>
  <si>
    <t>PRIMER SEMESTRE DE 2023</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</si>
  <si>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</si>
  <si>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</si>
  <si>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</si>
  <si>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</si>
  <si>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
IFINORTE,  viene trabajando en la implementación del Modelo Integrado de Planeación y de Gestión  MIPG,  para esto llevando a cabo acciones de mejora con base en los resultados del Índice de Desempeño Institucional 2021,  se ha trabajado con los líderes de los subprocesos. La Alta Dirección viene cumpliendo con el debido proceso administrativo, lidera el proceso de monitoreo y actualización  de los planes de acción y de gestión. La entidad cuenta con la certificacion en el Sistema de Gestión de Calidad con la firma auditora del ICONTEC, en desarrollo de MIPG,  mejorando  en la actualización de los procesos y procedimientos,  actualizado todo lo relacionado  con los indicadores de gestión,  mapas de riesgos, procesos de información y comunicación al interior y exterior de la entidad. A nivel de la oficina de Control Interno se ha trabajado en el cumplimiento del Plan Anual de Auditorías 2023 aprobado por el Comité Institucional de Coordinación de Control Interno,  se  realizaron auditorías internas de seguimiento y control  a los procesos,  se suscribieron  planes de mejoramiento por procesos,  para lograr la mejora continua.</t>
  </si>
  <si>
    <t>¿Es efectivo el sistema de control interno para los objetivos evaluados? (Si/No) (Justifique su respuesta):</t>
  </si>
  <si>
    <t>Si</t>
  </si>
  <si>
    <t xml:space="preserve">
El Sistema de Control Interno es efectivo, se han realizado acompañamientos a la gestion institucional, se ha cumplido con el cronograma de actividades previstas y se han generado las respectivas recomendaciones. De igual manera se están  trabajando  en las acciones definidas en el plan de acción propuesto para mejorar  el resultado del indice de desempeño Institucional  y lograr  avanzar  en los procesos que obtuvieron un bajo porcentaje.</t>
  </si>
  <si>
    <t>La entidad cuenta dentro de su Sistema de Control Interno, con una institucionalidad (Líneas de defensa)  que le permita la toma de decisiones frente al control (Si/No) (Justifique su respuesta):</t>
  </si>
  <si>
    <r>
      <t>El Instituto Financiero Para el Desarrollo de Norte de santander en su proceso de implementación del Modelo Integrado de Planeación y Gestión  avanza en la implementación de las recomendaciones dadas por el DAFP en relación a las 19 politicas del modelo, en este s</t>
    </r>
    <r>
      <rPr>
        <sz val="12"/>
        <rFont val="Arial"/>
        <family val="2"/>
      </rPr>
      <t>entido mediante el comite coordinador de control interno se dio a conocer la proyección del acto administrativo de conformación de las lineas de defensa, las cuales fueron adoptadas por la entidad mediante Resolución, de igual forma se cuenta con la politica de administración del riesgo y lineamientos establecidos en los manuales de riesgos de la entidad. De igual forma dada la disposición de la entidad a la mejora continua y el avance en la implementación del modelo estudió los resultados del indice de desempeño institucional arrojados en el FURAG vigencia 2021 del cual se generaron acciones de mejora por dependencias conforme a las recomendaciones brindadas por la función pública.</t>
    </r>
  </si>
  <si>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</si>
  <si>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</si>
  <si>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</si>
  <si>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</si>
  <si>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</si>
  <si>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</si>
  <si>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</si>
  <si>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</si>
  <si>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 xml:space="preserve">
Fortalezas:</t>
    </r>
    <r>
      <rPr>
        <sz val="12"/>
        <rFont val="Arial"/>
        <family val="2"/>
      </rPr>
      <t xml:space="preserve"> IFINORTE cuenta con la adopcion del codigo de integridad, registro en el sigep de la declaracion de conflicto de interes y declaracion de renta, La oficina de Control Interno realizó los seguimientos al plan anticorrupción y mapas de riesgos de corrupción de ifinorte.
Se cuenta con un sistema de radicacion de PQRSDF, Existe acto administrativo de creacion del comité insti coordina control interno, 
y el monitoreo de los riesgos por la alta dirección, manual de funciones y competencias adoptado mediante acuerdo, se cuenta con planes de induccion y reinducción, y acuerdos de gestión. Se realiza medición del clima organizacional, y se cuentan  con los comites de gerencia y riesgos para los respectivos controles de riesgos.
A traves de socializaciones y plan anual de capacitaciones se realiza la comunicación a los funcionarios sobre su responsabilidad en el control interno, desde la oficina de control interno se realizo evaluacion independiente del plan de capacitación.
Se evaluan los procesos y procedimientos mediante las evaluacion independientes de control interno y se cuenta con la Certificación en el Sistema de Gestión de Calidad ICONTEC.
A traves de los comites se realizan los seguimientos al cumplimiento de metas y objetivos con base en la información reportada por la 2 y 3 linea de defensa.
Se realizó la socialización de codigo de integridad y se desarrollaron actividades de asociacion de los funcionarios con los valores del codigo de integridad.
Se realizó la Evaluación del plan institucional de capacitaciones el cual dio cumplimiento a lo planeado para el primer semestre de 2023.
Se cuenta con el esquema de lineas de defensa documentado y socializado con el personal de IFINORTE.
Se actualizaron los manuales de procesos y procedimientos para fomentar la transferencia del conocimiento.</t>
    </r>
    <r>
      <rPr>
        <b/>
        <sz val="12"/>
        <color rgb="FFFF0000"/>
        <rFont val="Arial"/>
        <family val="2"/>
      </rPr>
      <t xml:space="preserve">
</t>
    </r>
    <r>
      <rPr>
        <sz val="12"/>
        <rFont val="Arial"/>
        <family val="2"/>
      </rPr>
      <t xml:space="preserve">
</t>
    </r>
    <r>
      <rPr>
        <b/>
        <sz val="12"/>
        <rFont val="Arial"/>
        <family val="2"/>
      </rPr>
      <t>Debilidades:</t>
    </r>
    <r>
      <rPr>
        <sz val="12"/>
        <rFont val="Arial"/>
        <family val="2"/>
      </rPr>
      <t xml:space="preserve"> Las Debilidades se basan en diferentes actividades tales como: analisis de viabilidad para lineas de denuncia, la inclusion y diversidad, capacitacion en participacion ciudadana y promoción del control social y las veedurías ciudadanas, definicion de mecanismos para el manejo de conflicto de intereses.</t>
    </r>
    <r>
      <rPr>
        <sz val="12"/>
        <color rgb="FFFF0000"/>
        <rFont val="Arial"/>
        <family val="2"/>
      </rPr>
      <t xml:space="preserve"> 
</t>
    </r>
    <r>
      <rPr>
        <sz val="12"/>
        <rFont val="Arial"/>
        <family val="2"/>
      </rPr>
      <t xml:space="preserve">
</t>
    </r>
  </si>
  <si>
    <r>
      <rPr>
        <b/>
        <sz val="12"/>
        <rFont val="Arial"/>
        <family val="2"/>
      </rPr>
      <t xml:space="preserve">
Fortalezas:</t>
    </r>
    <r>
      <rPr>
        <sz val="12"/>
        <rFont val="Arial"/>
        <family val="2"/>
      </rPr>
      <t xml:space="preserve"> IFINORTE cuenta con la adopcion del codigo de integridad, registro en el sigep de la declaracion de conflicto de interes y declaracion de renta, La oficina de Control Interno realizó los seguimientos al plan anticorrupción y mapas de riesgos de corrupción de ifinorte.
Se cuenta con un sistema de radicacion de PQRSDF, Existe acto administrativo de creacion del comité insti coordina control interno, 
y el monitoreo de los riesgos por la alta dirección, manual de funciones y competencias adoptado mediante acuerdo, se cuenta con planes de induccion y reinducción, y acuerdos de gestión. Se realiza medición del clima organizacional, y se cuentan  con los comites de gerencia y riesgos para los respectivos controles de riesgos.
A traves de socializaciones y plan anual de capacitaciones se realiza la comunicación a los funcionarios sobre su responsabilidad en el control interno, desde la oficina de control interno se realizo evaluacion independiente del plan de capacitación.
Se evaluan los procesos y procedimientos mediante las evaluacion independientes de control interno y se cuenta con la Certificación en el Sistema de Gestión de Calidad ICONTEC.
A traves de los comites se realizan los seguimientos al cumplimiento de metas y objetivos con base en la información reportada por la 2 y 3 linea de defensa.
Se realizó la socialización de codigo de integridad y se desarrollaron actividades de asociacion de los funcionarios con los valores del codigo de integridad.
Se realizó la Evaluación del plan estrategico del Talento Humano y plan institucional de capacitaciones de la vigencia.
Se cuenta con el esquema de lineas de defensa documentado y socializado con el personal de IFINORTE.</t>
    </r>
    <r>
      <rPr>
        <b/>
        <sz val="12"/>
        <color rgb="FFFF0000"/>
        <rFont val="Arial"/>
        <family val="2"/>
      </rPr>
      <t xml:space="preserve">
</t>
    </r>
    <r>
      <rPr>
        <sz val="12"/>
        <rFont val="Arial"/>
        <family val="2"/>
      </rPr>
      <t xml:space="preserve">
</t>
    </r>
    <r>
      <rPr>
        <b/>
        <sz val="12"/>
        <rFont val="Arial"/>
        <family val="2"/>
      </rPr>
      <t>Debilidades:</t>
    </r>
    <r>
      <rPr>
        <sz val="12"/>
        <rFont val="Arial"/>
        <family val="2"/>
      </rPr>
      <t xml:space="preserve"> Las Debilidades se basan en diferentes actividades tales como: analisis de viabilidad para lineas de denuncia, fomentar en la entidad la transferencia del conocimiento, la inclusion y diversidad, capacitacion en participacion ciudadana y promoción del control social y las veedurías ciudadanas, definicion de mecanismos para el manejo de conflicto de intereses.</t>
    </r>
    <r>
      <rPr>
        <sz val="12"/>
        <color rgb="FFFF0000"/>
        <rFont val="Arial"/>
        <family val="2"/>
      </rPr>
      <t xml:space="preserve"> 
</t>
    </r>
    <r>
      <rPr>
        <sz val="12"/>
        <rFont val="Arial"/>
        <family val="2"/>
      </rPr>
      <t xml:space="preserve">
</t>
    </r>
  </si>
  <si>
    <t>Evaluación de riesgos</t>
  </si>
  <si>
    <r>
      <rPr>
        <b/>
        <sz val="12"/>
        <color theme="1"/>
        <rFont val="Arial"/>
        <family val="2"/>
      </rPr>
      <t>Fortalezas:</t>
    </r>
    <r>
      <rPr>
        <sz val="12"/>
        <color theme="1"/>
        <rFont val="Arial"/>
        <family val="2"/>
      </rPr>
      <t xml:space="preserve"> Ifinorte dentro del marco de MIPG cuenta con las fortalezas en relacion a que existen Manuales de Riesgos, se realizan monitoreos por la alta dirección a traves de los comites de gerencia y riesgos, existen formatos para generar alertas en cambios de riesgos y estos son evaluados mediante el comité de riesgos y se actualiza en el mapa de riesgos de la entidad.
La entidad cuenta con el mapa de riesgos de corrupción, La alta direccion evalua los seguimientos presentados por la oficina de control interno y lideres de proceso y se definen cursos de acción mediante los comites de riesgos.
Se cuenta con mapas de riesgos por procesos, La oficina de Control Interno realiza los seguimientos al plan anticorrupción y mapas de riesgos de corrupción de ifinorte.</t>
    </r>
  </si>
  <si>
    <t>Actividades de control</t>
  </si>
  <si>
    <r>
      <rPr>
        <b/>
        <sz val="12"/>
        <rFont val="Arial"/>
        <family val="2"/>
      </rPr>
      <t>Fortalezas:</t>
    </r>
    <r>
      <rPr>
        <sz val="12"/>
        <rFont val="Arial"/>
        <family val="2"/>
      </rPr>
      <t xml:space="preserve"> Se cuenta con manual de funciones, la implementacion del Modelo Integrado de Planeación y Gestión y se encuentra certificada por ICONTEC. La entidad cuenta con procedimientos y el personal encargado del control de las plataformas tecnologicas. De igual manera el control realizado por los servicios tercerizados, se tienen definidos los riesgos tecnologicos de la entidad. Se cuenta con matrices de roles y usuarios TI dependiendo de las funciones de la alta dirección, La oficina de control interno realiza recomendaciones de control sobre los servicios tercerzados a la lata dirección.
Mediante las evaluaciones independientes de control interno se evaluan la actualización de procesos, procedimientos, politicas de operacion
Si evalua el diseño de controles frente a la gestion del riesgo mediante los seguimientos de la oficina de control interno y monitoreo de los mapas de riesgos, Se cuenta con la politica de administracion del riesgo, existen actualmente 5 manuales de riesgos de la entidad. Se realizan los informes de seguimiento a los mapas de riesgos de la entidad.
Se realizó seguimiento al inventario de bienes de la entidad.
</t>
    </r>
    <r>
      <rPr>
        <b/>
        <sz val="12"/>
        <rFont val="Arial"/>
        <family val="2"/>
      </rPr>
      <t xml:space="preserve">
Debilidades: </t>
    </r>
    <r>
      <rPr>
        <sz val="12"/>
        <rFont val="Arial"/>
        <family val="2"/>
      </rPr>
      <t xml:space="preserve">Se encuentran debilidades en la falta de seguimiento al control de los sevicios tecnologicos. La oficina de control interno No ha realizado un seguimiento de fondo debido a no contar con el personal calificado en TI para realizarlo. 
</t>
    </r>
  </si>
  <si>
    <r>
      <rPr>
        <b/>
        <sz val="12"/>
        <rFont val="Arial"/>
        <family val="2"/>
      </rPr>
      <t>Fortalezas:</t>
    </r>
    <r>
      <rPr>
        <sz val="12"/>
        <rFont val="Arial"/>
        <family val="2"/>
      </rPr>
      <t xml:space="preserve"> Se cuenta con manual de funciones, la implementacion del Modelo Integrado de Planeación y Gestión y se encuentra certificada por ICONTEC hasta la vigencia 2023. La entidad cuenta con procedimientos y el personal encargado del control de las plataformas tecnologicas. De igual manera el control realizado por los servicios tercerizados, se tienen definidos los riesgos tecnologicos de la entidad. Se cuenta con matrices de roles y usuarios TI dependiendo de las funciones de la alta dirección, La oficina de control interno realiza recomendaciones de control sobre los servicios tercerzados a la lata dirección.
Mediante las evaluaciones independientes de control interno se evaluan la actualización de procesos, procedimientos, politicas de operacion
Si evalua el diseño de controles frente a la gestion del riesgo mediante los seguimientos de la oficina de control interno y monitoreo de los mapas de riesgos, Se cuenta con la politica de administracion del riesgo, existen actualmente 5 manuales de riesgos de la entidad. Se realizan los informes de seguimiento a los mapas de riesgos de la entidad.
</t>
    </r>
    <r>
      <rPr>
        <b/>
        <sz val="12"/>
        <rFont val="Arial"/>
        <family val="2"/>
      </rPr>
      <t xml:space="preserve">
Debilidades: </t>
    </r>
    <r>
      <rPr>
        <sz val="12"/>
        <rFont val="Arial"/>
        <family val="2"/>
      </rPr>
      <t xml:space="preserve">Se encuentran debilidades en la falta de seguimiento al control de los sevicios tecnologicos. La oficina de control interno No ha realizado un seguimiento de fondo debido a no contar con el personal calificado en TI para realizarlo. No se cuenta con Auditoría al seguimiento al inventario de bienes de la entidad.
</t>
    </r>
  </si>
  <si>
    <t>Información y comunicación</t>
  </si>
  <si>
    <r>
      <rPr>
        <b/>
        <sz val="12"/>
        <rFont val="Arial"/>
        <family val="2"/>
      </rPr>
      <t>Fortalezas:</t>
    </r>
    <r>
      <rPr>
        <sz val="12"/>
        <rFont val="Arial"/>
        <family val="2"/>
      </rPr>
      <t xml:space="preserve"> la entidad cuenta con una pagina web institucional y con software de informacion documental y software financiero, cuenta con manual de gestion documental y planes instucional de informacion y comunicación. La entidad cuenta con el formato unico de inventario documental. La entidad realiza constantemente los comites operativos donde se tratan los temas relevantes de la administración de TI, La entidad cuenta con canales de informacion internos donde se informan posibles riesgos de corrupción a traves del formato establecido para informar los riesgos de corrupcion.
Se cuenta con Manual de PQRSDF, La entidad establece canales de información digitales como la pagina web institucional, redes sociales, correos electronicos institucionales y sistema documental SIEP DOC.Se cuenta con el programa de gestión documental, procesos y procedimientos.
Se cuenta con el plan PETI, pagina web institucional, publicaciones en redes sociales, manual de seguridad infiormatica, se cuenta con manunal de gestión documental, TRD, Tablas de valoración, Inventario Documental.
</t>
    </r>
    <r>
      <rPr>
        <sz val="12"/>
        <color rgb="FFFF0000"/>
        <rFont val="Arial"/>
        <family val="2"/>
      </rPr>
      <t xml:space="preserve">
</t>
    </r>
    <r>
      <rPr>
        <sz val="12"/>
        <color theme="1"/>
        <rFont val="Arial"/>
        <family val="2"/>
      </rPr>
      <t>Se actualizó  la informacion reportada en pagina web en datos abiertos.
Se realizó seguimiento a la gestión documental.(FUID), realizando diagnostico del estado del archivo, con el fin de reportar información al Archivo General de la Nación  y servir de insumo para el proceso de empalme territorial.
 Se cuenta con el diseño del manual de archivo y correspondencia.</t>
    </r>
    <r>
      <rPr>
        <sz val="12"/>
        <color rgb="FFFF0000"/>
        <rFont val="Arial"/>
        <family val="2"/>
      </rPr>
      <t xml:space="preserve">
</t>
    </r>
    <r>
      <rPr>
        <b/>
        <sz val="12"/>
        <color rgb="FFFF0000"/>
        <rFont val="Arial"/>
        <family val="2"/>
      </rPr>
      <t xml:space="preserve">
</t>
    </r>
    <r>
      <rPr>
        <b/>
        <sz val="12"/>
        <rFont val="Arial"/>
        <family val="2"/>
      </rPr>
      <t xml:space="preserve">Debilidades: </t>
    </r>
    <r>
      <rPr>
        <sz val="12"/>
        <rFont val="Arial"/>
        <family val="2"/>
      </rPr>
      <t>Actualizar politica de operación, no se cuenta con los canales de información internos para la denuncia anonima o confidencial sobre posibles situaciones irregulares.</t>
    </r>
    <r>
      <rPr>
        <sz val="12"/>
        <color theme="1"/>
        <rFont val="Arial"/>
        <family val="2"/>
      </rPr>
      <t xml:space="preserve">
No se han realizado transferencias documentales, No se ha diseñado el sistema Integrado de conservación.</t>
    </r>
  </si>
  <si>
    <r>
      <rPr>
        <b/>
        <sz val="12"/>
        <rFont val="Arial"/>
        <family val="2"/>
      </rPr>
      <t>Fortalezas:</t>
    </r>
    <r>
      <rPr>
        <sz val="12"/>
        <rFont val="Arial"/>
        <family val="2"/>
      </rPr>
      <t xml:space="preserve"> la entidad cuenta con una pagina web institucional y con software de informacion documental y software financiero, cuenta con manual de gestion documental y planes instucional de informacion y comunicación. La entidad cuenta con el formato unico de inventario documental. La entidad realiza constantemente los comites operativos donde se tratan los temas relevantes de la administración de TI, La entidad cuenta con canales de informacion internos donde se informan posibles riesgos de corrupción a traves del formato establecido para informar los riesgos de corrupcion.
Se cuenta con Manual de PQRSDF, La entidad establece canales de información digitales como la pagina web institucional, redes sociales, correos electronicos institucionales y sistema documental SIEP DOC.Se cuenta con el programa de gestión documental, procesos y procedimientos.
Se cuenta con el plan PETI, pagina web institucional, publicaciones en redes sociales, manual de seguridad infiormatica, se cuenta con manunal de gestión documental, TRD, Tablas de valoración, Inventario Documental.
</t>
    </r>
    <r>
      <rPr>
        <sz val="12"/>
        <color rgb="FFFF0000"/>
        <rFont val="Arial"/>
        <family val="2"/>
      </rPr>
      <t xml:space="preserve">
</t>
    </r>
    <r>
      <rPr>
        <b/>
        <sz val="12"/>
        <color rgb="FFFF0000"/>
        <rFont val="Arial"/>
        <family val="2"/>
      </rPr>
      <t xml:space="preserve">
</t>
    </r>
    <r>
      <rPr>
        <b/>
        <sz val="12"/>
        <rFont val="Arial"/>
        <family val="2"/>
      </rPr>
      <t>Debilidades:</t>
    </r>
    <r>
      <rPr>
        <sz val="12"/>
        <rFont val="Arial"/>
        <family val="2"/>
      </rPr>
      <t xml:space="preserve"> Mejoramiento en la informacion reportada en pagina web en datos abiertos, Actualizar politica de operación, falta seguimiento a la gestión documental.(FUID), no se cuenta con los canales de información internos para la denuncia anonima o confidencial sobre posibles situaciones irregulares.</t>
    </r>
    <r>
      <rPr>
        <sz val="12"/>
        <color theme="1"/>
        <rFont val="Arial"/>
        <family val="2"/>
      </rPr>
      <t xml:space="preserve">
No se han realizado transferencias documentales, No se ha diseñado el sistema Integrado de conservación, diseño del manual de archivo y correspondencia.</t>
    </r>
  </si>
  <si>
    <t xml:space="preserve">Monitoreo </t>
  </si>
  <si>
    <r>
      <rPr>
        <b/>
        <sz val="12"/>
        <color theme="1"/>
        <rFont val="Arial"/>
        <family val="2"/>
      </rPr>
      <t>Fortalezas:</t>
    </r>
    <r>
      <rPr>
        <sz val="12"/>
        <color theme="1"/>
        <rFont val="Arial"/>
        <family val="2"/>
      </rPr>
      <t xml:space="preserve"> Ifinorte cuenta con el acto administrativo de creación del Comité Institucional de Coordinación de Control Interno, el cual  dió aprobación del plan anual de auditoria acta 01 de 2023, La entidad cuenta con evaluaciones externas de organismos tales como ICONTEC, Firma calificadora de riesgos, Superintendencia Financiera, Contraloría Departamental. a traves de la oficina de control interno hace seguimiento a los planes de mejoramiento.
Se realizan informes de evaluación independiente de control interno durante el primer semestre 2023.
A traves de los informes de auditoria presentados en el Comité Institucional de Coordinación de Control Interno se presentan los temas correspondientes al tratamiento de roesgos y las recomendaciones desde la evaluación indoendiente, Se hace seguimiento a los mapas de riesgos de corrupcion que contienen los servicios tercerizados del software de gestion documental, plataforma financiera, seguimiento de las pqrsdf semestral y seguimiento a los planes de mejoramiento evaluados.
</t>
    </r>
  </si>
  <si>
    <r>
      <rPr>
        <b/>
        <sz val="12"/>
        <color theme="1"/>
        <rFont val="Arial"/>
        <family val="2"/>
      </rPr>
      <t>Fortalezas:</t>
    </r>
    <r>
      <rPr>
        <sz val="12"/>
        <color theme="1"/>
        <rFont val="Arial"/>
        <family val="2"/>
      </rPr>
      <t xml:space="preserve"> Ifinorte cuenta con el acto administrativo de creación del Comité Institucional de Coordinación de Control Interno 2021 del cual se dio aprobación del plan anual de auditoria acta 01 de 2021, La entidad cuenta con evaluaciones externas de organismos tales como ICONTEC, Firma calificadora de riesgos, Superintendencia Financiera, Contraloría Departamental. a traves de la oficina de control interno hace seguimiento a los planes de mejoramiento.
A traves de los informes de auditoria presentados en el Comité Institucional de Coordinación de Control Interno se presentan los temas correspondientes al tratamiento de roesgos y las recomendaciones desde la evaluación indoendiente, Se hace seguimiento a los mapas de riesgos de corrupcion que contienen los servicios tercerizados del software de gestion documental, plataforma financiera, seguimiento de las pqrsdf semestral y seguimiento a los planes de mejoramiento evaluados.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</si>
</sst>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1"/>
      <color theme="1"/>
      <name val="Calibri"/>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sz val="25"/>
      <name val="Arial"/>
      <family val="2"/>
    </font>
    <font>
      <sz val="12"/>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color rgb="FFFF0000"/>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7">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3" fillId="2" borderId="0" xfId="1" applyFont="1" applyFill="1" applyAlignment="1">
      <alignment horizontal="center"/>
    </xf>
    <xf numFmtId="0" fontId="1" fillId="2" borderId="7" xfId="1" applyFill="1" applyBorder="1"/>
    <xf numFmtId="0" fontId="2" fillId="3" borderId="6" xfId="1" applyFont="1" applyFill="1" applyBorder="1" applyAlignment="1">
      <alignment horizontal="center" vertical="center"/>
    </xf>
    <xf numFmtId="164" fontId="3" fillId="2" borderId="0" xfId="1" applyNumberFormat="1" applyFont="1" applyFill="1" applyAlignment="1">
      <alignment horizontal="center"/>
    </xf>
    <xf numFmtId="0" fontId="4" fillId="2" borderId="0" xfId="1" applyFont="1" applyFill="1" applyAlignment="1">
      <alignment vertical="center"/>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1" fillId="2" borderId="22" xfId="1" applyNumberFormat="1" applyFont="1" applyFill="1" applyBorder="1" applyAlignment="1" applyProtection="1">
      <alignment horizontal="center" vertical="center" wrapText="1"/>
      <protection locked="0"/>
    </xf>
    <xf numFmtId="49" fontId="1" fillId="2" borderId="0" xfId="1" applyNumberFormat="1" applyFill="1" applyAlignment="1">
      <alignment horizontal="left" vertical="top" wrapText="1"/>
    </xf>
    <xf numFmtId="49" fontId="13" fillId="2" borderId="22" xfId="1" applyNumberFormat="1" applyFont="1" applyFill="1" applyBorder="1" applyAlignment="1" applyProtection="1">
      <alignment horizontal="center" vertical="center" wrapText="1"/>
      <protection locked="0"/>
    </xf>
    <xf numFmtId="0" fontId="15"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6" fillId="4" borderId="28" xfId="1" applyFont="1" applyFill="1" applyBorder="1" applyAlignment="1">
      <alignment horizontal="center" vertical="center" wrapText="1"/>
    </xf>
    <xf numFmtId="0" fontId="16"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6" fillId="3" borderId="29" xfId="1" applyFont="1" applyFill="1" applyBorder="1" applyAlignment="1">
      <alignment horizontal="center" vertical="center" wrapText="1"/>
    </xf>
    <xf numFmtId="0" fontId="16" fillId="3" borderId="15" xfId="1" applyFont="1" applyFill="1" applyBorder="1" applyAlignment="1">
      <alignment horizontal="center" vertical="center" wrapText="1"/>
    </xf>
    <xf numFmtId="0" fontId="16" fillId="3" borderId="0" xfId="1" applyFont="1" applyFill="1" applyAlignment="1">
      <alignment horizontal="center" vertical="center" wrapText="1"/>
    </xf>
    <xf numFmtId="0" fontId="18" fillId="2" borderId="0" xfId="1" applyFont="1" applyFill="1" applyAlignment="1">
      <alignment wrapText="1"/>
    </xf>
    <xf numFmtId="0" fontId="19"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6"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20" fillId="6" borderId="6" xfId="1" applyNumberFormat="1" applyFont="1" applyFill="1" applyBorder="1" applyAlignment="1" applyProtection="1">
      <alignment horizontal="center" vertical="center"/>
      <protection hidden="1"/>
    </xf>
    <xf numFmtId="0" fontId="14" fillId="0" borderId="31" xfId="1" applyFont="1" applyBorder="1" applyAlignment="1" applyProtection="1">
      <alignment horizontal="left" vertical="center" wrapText="1"/>
      <protection locked="0"/>
    </xf>
    <xf numFmtId="0" fontId="9" fillId="0" borderId="0" xfId="1" applyFont="1" applyAlignment="1">
      <alignment vertical="center"/>
    </xf>
    <xf numFmtId="9" fontId="20"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1" fillId="0" borderId="11" xfId="1" applyBorder="1"/>
    <xf numFmtId="0" fontId="12" fillId="0" borderId="31" xfId="1" applyFont="1" applyBorder="1"/>
    <xf numFmtId="0" fontId="5" fillId="3" borderId="6" xfId="1" applyFont="1" applyFill="1" applyBorder="1" applyAlignment="1">
      <alignment horizontal="center" vertical="center" wrapText="1"/>
    </xf>
    <xf numFmtId="0" fontId="14" fillId="0" borderId="31" xfId="1" applyFont="1" applyBorder="1" applyAlignment="1" applyProtection="1">
      <alignment horizontal="left" wrapText="1"/>
      <protection locked="0"/>
    </xf>
    <xf numFmtId="0" fontId="5" fillId="8" borderId="6" xfId="1" applyFont="1" applyFill="1" applyBorder="1" applyAlignment="1">
      <alignment horizontal="center" vertical="center" wrapText="1"/>
    </xf>
    <xf numFmtId="0" fontId="12" fillId="0" borderId="31" xfId="1" applyFont="1" applyBorder="1" applyAlignment="1" applyProtection="1">
      <alignment vertical="center" wrapText="1"/>
      <protection locked="0"/>
    </xf>
    <xf numFmtId="0" fontId="5" fillId="9" borderId="6" xfId="1" applyFont="1" applyFill="1" applyBorder="1" applyAlignment="1">
      <alignment horizontal="center" vertical="center" wrapText="1"/>
    </xf>
    <xf numFmtId="0" fontId="12" fillId="0" borderId="32" xfId="1" applyFont="1" applyBorder="1" applyAlignment="1" applyProtection="1">
      <alignment wrapText="1"/>
      <protection locked="0"/>
    </xf>
    <xf numFmtId="0" fontId="16" fillId="2" borderId="0" xfId="1" applyFont="1" applyFill="1" applyAlignment="1">
      <alignment vertical="center"/>
    </xf>
    <xf numFmtId="0" fontId="12" fillId="2" borderId="0" xfId="1" applyFont="1" applyFill="1"/>
    <xf numFmtId="0" fontId="9" fillId="2" borderId="0" xfId="1" applyFont="1" applyFill="1" applyAlignment="1">
      <alignment horizontal="left" vertical="center"/>
    </xf>
    <xf numFmtId="0" fontId="23" fillId="2" borderId="0" xfId="1" applyFont="1" applyFill="1" applyAlignment="1">
      <alignment vertical="center"/>
    </xf>
    <xf numFmtId="0" fontId="24" fillId="2" borderId="0" xfId="1" applyFont="1" applyFill="1"/>
    <xf numFmtId="0" fontId="1" fillId="2" borderId="33" xfId="1" applyFill="1" applyBorder="1"/>
    <xf numFmtId="0" fontId="1" fillId="2" borderId="34" xfId="1" applyFill="1" applyBorder="1"/>
    <xf numFmtId="0" fontId="1" fillId="2" borderId="35" xfId="1" applyFill="1" applyBorder="1"/>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2" fillId="2" borderId="23" xfId="1" applyNumberFormat="1" applyFont="1" applyFill="1" applyBorder="1" applyAlignment="1" applyProtection="1">
      <alignment horizontal="left" vertical="top" wrapText="1"/>
      <protection locked="0"/>
    </xf>
    <xf numFmtId="49" fontId="12" fillId="2" borderId="24" xfId="1" applyNumberFormat="1" applyFont="1" applyFill="1" applyBorder="1" applyAlignment="1" applyProtection="1">
      <alignment horizontal="left" vertical="top" wrapText="1"/>
      <protection locked="0"/>
    </xf>
    <xf numFmtId="49" fontId="12" fillId="2" borderId="25" xfId="1" applyNumberFormat="1" applyFont="1" applyFill="1" applyBorder="1" applyAlignment="1" applyProtection="1">
      <alignment horizontal="left" vertical="top" wrapText="1"/>
      <protection locked="0"/>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0" fontId="2" fillId="3" borderId="5"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3" fillId="2" borderId="6" xfId="1" applyFont="1" applyFill="1" applyBorder="1" applyAlignment="1" applyProtection="1">
      <alignment horizontal="center"/>
      <protection locked="0"/>
    </xf>
    <xf numFmtId="164" fontId="3" fillId="2" borderId="9" xfId="1" applyNumberFormat="1" applyFont="1" applyFill="1" applyBorder="1" applyAlignment="1" applyProtection="1">
      <alignment horizontal="center"/>
      <protection locked="0"/>
    </xf>
    <xf numFmtId="164" fontId="3" fillId="2" borderId="10" xfId="1" applyNumberFormat="1" applyFont="1" applyFill="1" applyBorder="1" applyAlignment="1" applyProtection="1">
      <alignment horizontal="center"/>
      <protection locked="0"/>
    </xf>
    <xf numFmtId="164" fontId="3" fillId="2" borderId="11" xfId="1" applyNumberFormat="1" applyFont="1" applyFill="1" applyBorder="1" applyAlignment="1" applyProtection="1">
      <alignment horizontal="center"/>
      <protection locked="0"/>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cellXfs>
  <cellStyles count="2">
    <cellStyle name="Normal" xfId="0" builtinId="0"/>
    <cellStyle name="Normal 2" xfId="1" xr:uid="{82DDA794-B547-4A91-8D23-E6534737CD57}"/>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B12BFE40-3057-42EA-9B53-CF15BF565664}"/>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siste/Downloads/Formato-informe-sci-parametrizado%20DAFP%201%20semestre%202023-IFINOR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sheetData sheetId="1"/>
      <sheetData sheetId="2"/>
      <sheetData sheetId="3"/>
      <sheetData sheetId="4"/>
      <sheetData sheetId="5"/>
      <sheetData sheetId="6"/>
      <sheetData sheetId="7"/>
      <sheetData sheetId="8"/>
      <sheetData sheetId="9"/>
      <sheetData sheetId="10">
        <row r="2">
          <cell r="N2">
            <v>0.77083333333333337</v>
          </cell>
        </row>
        <row r="26">
          <cell r="N26">
            <v>1</v>
          </cell>
        </row>
        <row r="43">
          <cell r="N43">
            <v>0.875</v>
          </cell>
        </row>
        <row r="55">
          <cell r="N55">
            <v>0.8214285714285714</v>
          </cell>
        </row>
        <row r="69">
          <cell r="N69">
            <v>0.9642857142857143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5D0B-DA59-4004-99E5-6B565CFB662F}">
  <dimension ref="B1:V38"/>
  <sheetViews>
    <sheetView tabSelected="1" view="pageBreakPreview" zoomScale="10" zoomScaleNormal="40" zoomScaleSheetLayoutView="10" workbookViewId="0">
      <selection activeCell="M25" sqref="M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86.5703125" style="1" customWidth="1"/>
    <col min="10" max="10" width="5.85546875" style="1" customWidth="1"/>
    <col min="11" max="11" width="28.140625" style="1" customWidth="1"/>
    <col min="12" max="12" width="4.28515625" style="1" customWidth="1"/>
    <col min="13" max="13" width="183" style="1" customWidth="1"/>
    <col min="14" max="14" width="5.85546875" style="1" customWidth="1"/>
    <col min="15" max="15" width="24.85546875" style="1" customWidth="1"/>
    <col min="16" max="16" width="7" style="1" customWidth="1"/>
    <col min="17" max="22" width="0" style="1" hidden="1" customWidth="1"/>
    <col min="23"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5" t="s">
        <v>0</v>
      </c>
      <c r="F3" s="77" t="s">
        <v>1</v>
      </c>
      <c r="G3" s="77"/>
      <c r="H3" s="77"/>
      <c r="I3" s="77"/>
      <c r="J3" s="77"/>
      <c r="K3" s="77"/>
      <c r="L3" s="77"/>
      <c r="M3" s="77"/>
      <c r="N3" s="6"/>
      <c r="O3" s="6"/>
      <c r="P3" s="7"/>
    </row>
    <row r="4" spans="2:16" ht="18" customHeight="1" x14ac:dyDescent="0.3">
      <c r="B4" s="5"/>
      <c r="E4" s="76"/>
      <c r="F4" s="77"/>
      <c r="G4" s="77"/>
      <c r="H4" s="77"/>
      <c r="I4" s="77"/>
      <c r="J4" s="77"/>
      <c r="K4" s="77"/>
      <c r="L4" s="77"/>
      <c r="M4" s="77"/>
      <c r="N4" s="6"/>
      <c r="O4" s="6"/>
      <c r="P4" s="7"/>
    </row>
    <row r="5" spans="2:16" ht="41.25" customHeight="1" x14ac:dyDescent="0.3">
      <c r="B5" s="5"/>
      <c r="E5" s="8" t="s">
        <v>2</v>
      </c>
      <c r="F5" s="78" t="s">
        <v>3</v>
      </c>
      <c r="G5" s="79"/>
      <c r="H5" s="79"/>
      <c r="I5" s="79"/>
      <c r="J5" s="79"/>
      <c r="K5" s="79"/>
      <c r="L5" s="79"/>
      <c r="M5" s="80"/>
      <c r="N5" s="9"/>
      <c r="O5" s="9"/>
      <c r="P5" s="7"/>
    </row>
    <row r="6" spans="2:16" ht="18" customHeight="1" thickBot="1" x14ac:dyDescent="0.35">
      <c r="B6" s="5"/>
      <c r="E6" s="10"/>
      <c r="F6" s="9"/>
      <c r="G6" s="9"/>
      <c r="H6" s="9"/>
      <c r="I6" s="9"/>
      <c r="J6" s="9"/>
      <c r="K6" s="9"/>
      <c r="L6" s="9"/>
      <c r="P6" s="7"/>
    </row>
    <row r="7" spans="2:16" ht="93" customHeight="1" thickBot="1" x14ac:dyDescent="0.25">
      <c r="B7" s="5"/>
      <c r="I7" s="81" t="s">
        <v>4</v>
      </c>
      <c r="J7" s="82"/>
      <c r="K7" s="83"/>
      <c r="M7" s="11">
        <f>+AVERAGE(G25,G27,G29,G31,G33)</f>
        <v>0.88630952380952388</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4" t="s">
        <v>5</v>
      </c>
      <c r="D17" s="85"/>
      <c r="E17" s="85"/>
      <c r="F17" s="85"/>
      <c r="G17" s="85"/>
      <c r="H17" s="85"/>
      <c r="I17" s="85"/>
      <c r="J17" s="85"/>
      <c r="K17" s="85"/>
      <c r="L17" s="85"/>
      <c r="M17" s="86"/>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8" t="s">
        <v>6</v>
      </c>
      <c r="D19" s="69"/>
      <c r="E19" s="17" t="s">
        <v>7</v>
      </c>
      <c r="F19" s="70" t="s">
        <v>8</v>
      </c>
      <c r="G19" s="71"/>
      <c r="H19" s="71"/>
      <c r="I19" s="71"/>
      <c r="J19" s="71"/>
      <c r="K19" s="71"/>
      <c r="L19" s="71"/>
      <c r="M19" s="72"/>
      <c r="N19" s="18"/>
      <c r="O19" s="18"/>
      <c r="P19" s="7"/>
    </row>
    <row r="20" spans="2:22" ht="105.75" customHeight="1" x14ac:dyDescent="0.2">
      <c r="B20" s="5"/>
      <c r="C20" s="68" t="s">
        <v>9</v>
      </c>
      <c r="D20" s="69"/>
      <c r="E20" s="17" t="s">
        <v>10</v>
      </c>
      <c r="F20" s="70" t="s">
        <v>11</v>
      </c>
      <c r="G20" s="71"/>
      <c r="H20" s="71"/>
      <c r="I20" s="71"/>
      <c r="J20" s="71"/>
      <c r="K20" s="71"/>
      <c r="L20" s="71"/>
      <c r="M20" s="72"/>
      <c r="N20" s="18"/>
      <c r="O20" s="18"/>
      <c r="P20" s="7"/>
    </row>
    <row r="21" spans="2:22" ht="90.75" customHeight="1" x14ac:dyDescent="0.2">
      <c r="B21" s="5"/>
      <c r="C21" s="73" t="s">
        <v>12</v>
      </c>
      <c r="D21" s="74"/>
      <c r="E21" s="19" t="s">
        <v>10</v>
      </c>
      <c r="F21" s="70" t="s">
        <v>13</v>
      </c>
      <c r="G21" s="71"/>
      <c r="H21" s="71"/>
      <c r="I21" s="71"/>
      <c r="J21" s="71"/>
      <c r="K21" s="71"/>
      <c r="L21" s="71"/>
      <c r="M21" s="72"/>
      <c r="N21" s="18"/>
      <c r="O21" s="18"/>
      <c r="P21" s="7"/>
    </row>
    <row r="22" spans="2:22" ht="66" customHeight="1" thickBot="1" x14ac:dyDescent="0.25">
      <c r="B22" s="5"/>
      <c r="G22" s="20"/>
      <c r="P22" s="7"/>
    </row>
    <row r="23" spans="2:22" ht="102.75" customHeight="1" thickBot="1" x14ac:dyDescent="0.25">
      <c r="B23" s="5"/>
      <c r="C23" s="21" t="s">
        <v>14</v>
      </c>
      <c r="D23" s="22"/>
      <c r="E23" s="23" t="s">
        <v>15</v>
      </c>
      <c r="F23" s="22"/>
      <c r="G23" s="23" t="s">
        <v>16</v>
      </c>
      <c r="H23" s="22"/>
      <c r="I23" s="24" t="s">
        <v>17</v>
      </c>
      <c r="J23" s="25"/>
      <c r="K23" s="26" t="s">
        <v>18</v>
      </c>
      <c r="L23" s="25"/>
      <c r="M23" s="27" t="s">
        <v>19</v>
      </c>
      <c r="N23" s="25"/>
      <c r="O23" s="28" t="s">
        <v>20</v>
      </c>
      <c r="P23" s="7"/>
      <c r="Q23" s="29"/>
    </row>
    <row r="24" spans="2:22" ht="6.75" customHeight="1" x14ac:dyDescent="0.35">
      <c r="B24" s="5"/>
      <c r="C24" s="30"/>
      <c r="D24" s="31"/>
      <c r="E24" s="31"/>
      <c r="F24" s="31"/>
      <c r="G24" s="31"/>
      <c r="H24" s="31"/>
      <c r="I24" s="32"/>
      <c r="J24" s="31"/>
      <c r="K24" s="32"/>
      <c r="L24" s="31"/>
      <c r="M24" s="31"/>
      <c r="N24" s="31"/>
      <c r="O24" s="31"/>
      <c r="P24" s="7"/>
    </row>
    <row r="25" spans="2:22" ht="409.6" x14ac:dyDescent="0.2">
      <c r="B25" s="5"/>
      <c r="C25" s="33" t="s">
        <v>21</v>
      </c>
      <c r="D25" s="34"/>
      <c r="E25" s="35" t="str">
        <f>+IF([23]Hoja1!$N$2&gt;=0.5,"Si","No")</f>
        <v>Si</v>
      </c>
      <c r="F25" s="36"/>
      <c r="G25" s="37">
        <f>+[23]Hoja1!N2</f>
        <v>0.77083333333333337</v>
      </c>
      <c r="H25" s="36"/>
      <c r="I25" s="38" t="s">
        <v>22</v>
      </c>
      <c r="J25" s="39"/>
      <c r="K25" s="40">
        <v>0.77</v>
      </c>
      <c r="L25" s="41"/>
      <c r="M25" s="38" t="s">
        <v>23</v>
      </c>
      <c r="N25" s="42"/>
      <c r="O25" s="43">
        <f>G25-K25</f>
        <v>8.3333333333335258E-4</v>
      </c>
      <c r="P25" s="44"/>
      <c r="Q25" s="45"/>
      <c r="R25" s="45"/>
      <c r="S25" s="45"/>
      <c r="T25" s="45"/>
      <c r="U25" s="45"/>
      <c r="V25" s="45"/>
    </row>
    <row r="26" spans="2:22" ht="8.25" customHeight="1" x14ac:dyDescent="0.35">
      <c r="B26" s="5"/>
      <c r="C26" s="30"/>
      <c r="D26" s="31"/>
      <c r="E26" s="46"/>
      <c r="F26" s="31"/>
      <c r="G26" s="47"/>
      <c r="H26" s="31"/>
      <c r="I26" s="48"/>
      <c r="J26" s="31"/>
      <c r="K26" s="32"/>
      <c r="L26" s="31"/>
      <c r="M26" s="49"/>
      <c r="N26" s="49"/>
      <c r="O26" s="50"/>
      <c r="P26" s="7"/>
    </row>
    <row r="27" spans="2:22" ht="219.75" customHeight="1" x14ac:dyDescent="0.2">
      <c r="B27" s="5"/>
      <c r="C27" s="51" t="s">
        <v>24</v>
      </c>
      <c r="D27" s="34"/>
      <c r="E27" s="35" t="str">
        <f>+IF([23]Hoja1!$N$26&gt;=0.5,"Si","No")</f>
        <v>Si</v>
      </c>
      <c r="F27" s="31"/>
      <c r="G27" s="37">
        <f>+[23]Hoja1!N26</f>
        <v>1</v>
      </c>
      <c r="H27" s="31"/>
      <c r="I27" s="57" t="s">
        <v>25</v>
      </c>
      <c r="J27" s="31"/>
      <c r="K27" s="40">
        <v>1</v>
      </c>
      <c r="L27" s="52"/>
      <c r="M27" s="57" t="s">
        <v>25</v>
      </c>
      <c r="N27" s="42"/>
      <c r="O27" s="43">
        <f>G27-K27</f>
        <v>0</v>
      </c>
      <c r="P27" s="7"/>
    </row>
    <row r="28" spans="2:22" ht="6.75" customHeight="1" x14ac:dyDescent="0.35">
      <c r="B28" s="5"/>
      <c r="C28" s="30"/>
      <c r="D28" s="31"/>
      <c r="E28" s="46"/>
      <c r="F28" s="31"/>
      <c r="G28" s="47"/>
      <c r="H28" s="31"/>
      <c r="I28" s="53"/>
      <c r="J28" s="31"/>
      <c r="K28" s="32"/>
      <c r="L28" s="31"/>
      <c r="M28" s="49"/>
      <c r="N28" s="49"/>
      <c r="O28" s="50"/>
      <c r="P28" s="7"/>
    </row>
    <row r="29" spans="2:22" ht="242.25" customHeight="1" x14ac:dyDescent="0.2">
      <c r="B29" s="5"/>
      <c r="C29" s="54" t="s">
        <v>26</v>
      </c>
      <c r="D29" s="34"/>
      <c r="E29" s="35" t="str">
        <f>+IF([23]Hoja1!$N$43&gt;=0.5,"Si","No")</f>
        <v>Si</v>
      </c>
      <c r="F29" s="31"/>
      <c r="G29" s="37">
        <f>+[23]Hoja1!N43</f>
        <v>0.875</v>
      </c>
      <c r="H29" s="31"/>
      <c r="I29" s="55" t="s">
        <v>27</v>
      </c>
      <c r="J29" s="31"/>
      <c r="K29" s="40">
        <v>0.88</v>
      </c>
      <c r="L29" s="52"/>
      <c r="M29" s="55" t="s">
        <v>28</v>
      </c>
      <c r="N29" s="42"/>
      <c r="O29" s="43">
        <v>0</v>
      </c>
      <c r="P29" s="7"/>
    </row>
    <row r="30" spans="2:22" ht="15" customHeight="1" x14ac:dyDescent="0.35">
      <c r="B30" s="5"/>
      <c r="C30" s="30"/>
      <c r="D30" s="31"/>
      <c r="E30" s="46"/>
      <c r="F30" s="31"/>
      <c r="G30" s="47"/>
      <c r="H30" s="31"/>
      <c r="I30" s="53"/>
      <c r="J30" s="31"/>
      <c r="K30" s="32"/>
      <c r="L30" s="31"/>
      <c r="M30" s="49"/>
      <c r="N30" s="49"/>
      <c r="O30" s="50"/>
      <c r="P30" s="7"/>
    </row>
    <row r="31" spans="2:22" ht="353.25" customHeight="1" x14ac:dyDescent="0.2">
      <c r="B31" s="5"/>
      <c r="C31" s="56" t="s">
        <v>29</v>
      </c>
      <c r="D31" s="34"/>
      <c r="E31" s="35" t="str">
        <f>+IF([23]Hoja1!$N$55&gt;=0.5,"Si","No")</f>
        <v>Si</v>
      </c>
      <c r="F31" s="31"/>
      <c r="G31" s="37">
        <f>+[23]Hoja1!N55</f>
        <v>0.8214285714285714</v>
      </c>
      <c r="H31" s="31"/>
      <c r="I31" s="57" t="s">
        <v>30</v>
      </c>
      <c r="J31" s="31"/>
      <c r="K31" s="40">
        <v>0.79</v>
      </c>
      <c r="L31" s="52"/>
      <c r="M31" s="57" t="s">
        <v>31</v>
      </c>
      <c r="N31" s="42"/>
      <c r="O31" s="43">
        <f>G31-K31</f>
        <v>3.1428571428571361E-2</v>
      </c>
      <c r="P31" s="7"/>
    </row>
    <row r="32" spans="2:22" ht="6.75" customHeight="1" x14ac:dyDescent="0.35">
      <c r="B32" s="5"/>
      <c r="C32" s="30"/>
      <c r="D32" s="31"/>
      <c r="E32" s="46"/>
      <c r="F32" s="31"/>
      <c r="G32" s="47"/>
      <c r="H32" s="31"/>
      <c r="I32" s="53"/>
      <c r="J32" s="31"/>
      <c r="K32" s="32"/>
      <c r="L32" s="31"/>
      <c r="M32" s="49"/>
      <c r="N32" s="49"/>
      <c r="O32" s="50"/>
      <c r="P32" s="7"/>
    </row>
    <row r="33" spans="2:16" ht="166.5" thickBot="1" x14ac:dyDescent="0.25">
      <c r="B33" s="5"/>
      <c r="C33" s="58" t="s">
        <v>32</v>
      </c>
      <c r="D33" s="34"/>
      <c r="E33" s="35" t="str">
        <f>+IF([23]Hoja1!$N$69&gt;=0.5,"Si","No")</f>
        <v>Si</v>
      </c>
      <c r="F33" s="31"/>
      <c r="G33" s="37">
        <f>+[23]Hoja1!N69</f>
        <v>0.9642857142857143</v>
      </c>
      <c r="H33" s="31"/>
      <c r="I33" s="59" t="s">
        <v>33</v>
      </c>
      <c r="J33" s="31"/>
      <c r="K33" s="40">
        <v>0.96</v>
      </c>
      <c r="L33" s="52"/>
      <c r="M33" s="59" t="s">
        <v>34</v>
      </c>
      <c r="N33" s="42"/>
      <c r="O33" s="43">
        <f>G33-K33</f>
        <v>4.2857142857143371E-3</v>
      </c>
      <c r="P33" s="7"/>
    </row>
    <row r="34" spans="2:16" ht="15.75" x14ac:dyDescent="0.2">
      <c r="B34" s="5"/>
      <c r="C34" s="60"/>
      <c r="D34" s="60"/>
      <c r="E34" s="16"/>
      <c r="I34" s="61"/>
      <c r="M34" s="62"/>
      <c r="N34" s="62"/>
      <c r="O34" s="62"/>
      <c r="P34" s="7"/>
    </row>
    <row r="35" spans="2:16" ht="15.75" x14ac:dyDescent="0.2">
      <c r="B35" s="5"/>
      <c r="C35" s="63"/>
      <c r="D35" s="60"/>
      <c r="E35" s="16"/>
      <c r="M35" s="62"/>
      <c r="N35" s="62"/>
      <c r="O35" s="62"/>
      <c r="P35" s="7"/>
    </row>
    <row r="36" spans="2:16" x14ac:dyDescent="0.2">
      <c r="B36" s="5"/>
      <c r="C36" s="64"/>
      <c r="P36" s="7"/>
    </row>
    <row r="37" spans="2:16" ht="13.5" thickBot="1" x14ac:dyDescent="0.25">
      <c r="B37" s="65"/>
      <c r="C37" s="66"/>
      <c r="D37" s="66"/>
      <c r="E37" s="66"/>
      <c r="F37" s="66"/>
      <c r="G37" s="66"/>
      <c r="H37" s="66"/>
      <c r="I37" s="66"/>
      <c r="J37" s="66"/>
      <c r="K37" s="66"/>
      <c r="L37" s="66"/>
      <c r="M37" s="66"/>
      <c r="N37" s="66"/>
      <c r="O37" s="66"/>
      <c r="P37" s="67"/>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disablePrompts="1" count="4">
    <dataValidation type="list" allowBlank="1" showInputMessage="1" showErrorMessage="1" sqref="E19" xr:uid="{E11688CC-E975-43C4-A40D-55EF47A4059F}">
      <formula1>"Si,No,En proceso"</formula1>
    </dataValidation>
    <dataValidation type="list" allowBlank="1" showInputMessage="1" showErrorMessage="1" sqref="N20:O20 E20:E21" xr:uid="{5753C3A2-174E-4E21-A3E8-881E22A86C1A}">
      <formula1>"Si, No"</formula1>
    </dataValidation>
    <dataValidation type="list" allowBlank="1" showInputMessage="1" showErrorMessage="1" sqref="N19:O19" xr:uid="{57BEE05F-E0A6-41B7-80DE-9DAE3B2184B0}">
      <formula1>"Si,No"</formula1>
    </dataValidation>
    <dataValidation allowBlank="1" showInputMessage="1" showErrorMessage="1" prompt="Celda formulada, información proveniente de la pestaña de deficiencias." sqref="E23" xr:uid="{5BE4130D-5D5D-451C-ABDA-E7B92C2BB74C}"/>
  </dataValidations>
  <pageMargins left="0.7" right="0.7" top="0.75" bottom="0.75" header="0.3" footer="0.3"/>
  <pageSetup scale="15"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 SEMESTRE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Marlon Casadiego</dc:creator>
  <cp:lastModifiedBy>Marlon Casadiego</cp:lastModifiedBy>
  <cp:lastPrinted>2023-08-30T15:56:12Z</cp:lastPrinted>
  <dcterms:created xsi:type="dcterms:W3CDTF">2023-08-30T15:17:14Z</dcterms:created>
  <dcterms:modified xsi:type="dcterms:W3CDTF">2023-08-30T15:59:53Z</dcterms:modified>
</cp:coreProperties>
</file>